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ikichi\Desktop\H26ホームページ用現況報告エクセルファイル\"/>
    </mc:Choice>
  </mc:AlternateContent>
  <bookViews>
    <workbookView xWindow="1680" yWindow="-150" windowWidth="16530" windowHeight="8055" tabRatio="917"/>
  </bookViews>
  <sheets>
    <sheet name="H26年白梅福祉会財産目録 " sheetId="62" r:id="rId1"/>
  </sheets>
  <definedNames>
    <definedName name="_xlnm.Print_Area" localSheetId="0">'H26年白梅福祉会財産目録 '!$A$1:$G$60</definedName>
  </definedNames>
  <calcPr calcId="152511"/>
</workbook>
</file>

<file path=xl/calcChain.xml><?xml version="1.0" encoding="utf-8"?>
<calcChain xmlns="http://schemas.openxmlformats.org/spreadsheetml/2006/main">
  <c r="G45" i="62" l="1"/>
  <c r="G50" i="62" l="1"/>
  <c r="G49" i="62"/>
  <c r="G46" i="62"/>
  <c r="G44" i="62"/>
  <c r="G43" i="62"/>
  <c r="G37" i="62"/>
  <c r="G36" i="62"/>
  <c r="G34" i="62"/>
  <c r="G35" i="62"/>
  <c r="G32" i="62"/>
  <c r="G33" i="62"/>
  <c r="G31" i="62"/>
  <c r="G30" i="62"/>
  <c r="G29" i="62"/>
  <c r="G25" i="62"/>
  <c r="G23" i="62"/>
  <c r="G19" i="62"/>
  <c r="G18" i="62"/>
  <c r="G17" i="62"/>
  <c r="G16" i="62"/>
  <c r="G13" i="62"/>
  <c r="G12" i="62"/>
  <c r="G15" i="62"/>
  <c r="G14" i="62"/>
  <c r="G11" i="62"/>
  <c r="G10" i="62"/>
  <c r="G9" i="62"/>
  <c r="G8" i="62"/>
  <c r="G38" i="62" l="1"/>
  <c r="G51" i="62"/>
  <c r="G27" i="62"/>
  <c r="G47" i="62"/>
  <c r="D38" i="62"/>
  <c r="G52" i="62" l="1"/>
  <c r="F51" i="62"/>
  <c r="F47" i="62"/>
  <c r="F38" i="62"/>
  <c r="F27" i="62"/>
  <c r="F7" i="62"/>
  <c r="F20" i="62" s="1"/>
  <c r="F52" i="62" l="1"/>
  <c r="F39" i="62"/>
  <c r="F40" i="62" s="1"/>
  <c r="F53" i="62" l="1"/>
  <c r="E27" i="62" l="1"/>
  <c r="D27" i="62"/>
  <c r="D39" i="62" s="1"/>
  <c r="C27" i="62"/>
  <c r="E38" i="62" l="1"/>
  <c r="C7" i="62"/>
  <c r="C20" i="62" s="1"/>
  <c r="E7" i="62" l="1"/>
  <c r="E20" i="62" s="1"/>
  <c r="D7" i="62"/>
  <c r="D20" i="62" s="1"/>
  <c r="G7" i="62" l="1"/>
  <c r="G20" i="62" s="1"/>
  <c r="E51" i="62"/>
  <c r="E47" i="62"/>
  <c r="D51" i="62"/>
  <c r="D47" i="62"/>
  <c r="D40" i="62"/>
  <c r="E52" i="62" l="1"/>
  <c r="E39" i="62"/>
  <c r="E40" i="62" s="1"/>
  <c r="D52" i="62"/>
  <c r="D53" i="62" s="1"/>
  <c r="C38" i="62"/>
  <c r="C39" i="62" s="1"/>
  <c r="C47" i="62"/>
  <c r="C51" i="62"/>
  <c r="G39" i="62" l="1"/>
  <c r="E53" i="62"/>
  <c r="C52" i="62"/>
  <c r="C40" i="62" l="1"/>
  <c r="G40" i="62" s="1"/>
  <c r="G53" i="62" s="1"/>
  <c r="IX51" i="62"/>
  <c r="C53" i="62" l="1"/>
</calcChain>
</file>

<file path=xl/sharedStrings.xml><?xml version="1.0" encoding="utf-8"?>
<sst xmlns="http://schemas.openxmlformats.org/spreadsheetml/2006/main" count="76" uniqueCount="75">
  <si>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2"/>
  </si>
  <si>
    <t>財　 産 　目　 録</t>
    <rPh sb="0" eb="1">
      <t>ザイ</t>
    </rPh>
    <rPh sb="3" eb="4">
      <t>サン</t>
    </rPh>
    <rPh sb="6" eb="7">
      <t>メ</t>
    </rPh>
    <rPh sb="9" eb="10">
      <t>ロク</t>
    </rPh>
    <phoneticPr fontId="2"/>
  </si>
  <si>
    <t>その他の固定資産合計</t>
    <rPh sb="8" eb="10">
      <t>ゴウケイ</t>
    </rPh>
    <phoneticPr fontId="2"/>
  </si>
  <si>
    <t>Ⅰ．資産の部</t>
    <rPh sb="2" eb="6">
      <t>シサンノブ</t>
    </rPh>
    <phoneticPr fontId="2"/>
  </si>
  <si>
    <t>　　（２）その他の固定資産</t>
    <rPh sb="5" eb="8">
      <t>ソノタ</t>
    </rPh>
    <rPh sb="9" eb="13">
      <t>コテイシサン</t>
    </rPh>
    <phoneticPr fontId="2"/>
  </si>
  <si>
    <t>Ⅱ．負債の部</t>
    <rPh sb="2" eb="4">
      <t>フサイ</t>
    </rPh>
    <phoneticPr fontId="2"/>
  </si>
  <si>
    <t>　１．流動負債</t>
    <rPh sb="5" eb="7">
      <t>フサイ</t>
    </rPh>
    <phoneticPr fontId="2"/>
  </si>
  <si>
    <t>　２．固定負債</t>
    <rPh sb="5" eb="7">
      <t>フサイ</t>
    </rPh>
    <phoneticPr fontId="2"/>
  </si>
  <si>
    <t>流動資産合計</t>
    <rPh sb="0" eb="1">
      <t>リュウ</t>
    </rPh>
    <rPh sb="1" eb="2">
      <t>ドウ</t>
    </rPh>
    <rPh sb="2" eb="3">
      <t>シ</t>
    </rPh>
    <rPh sb="3" eb="4">
      <t>サン</t>
    </rPh>
    <rPh sb="4" eb="5">
      <t>ゴウ</t>
    </rPh>
    <rPh sb="5" eb="6">
      <t>ケイ</t>
    </rPh>
    <phoneticPr fontId="2"/>
  </si>
  <si>
    <t>基本財産合計</t>
    <rPh sb="0" eb="1">
      <t>モト</t>
    </rPh>
    <rPh sb="1" eb="2">
      <t>ホン</t>
    </rPh>
    <rPh sb="2" eb="3">
      <t>ザイ</t>
    </rPh>
    <rPh sb="3" eb="4">
      <t>サン</t>
    </rPh>
    <rPh sb="4" eb="5">
      <t>ゴウ</t>
    </rPh>
    <rPh sb="5" eb="6">
      <t>ケイ</t>
    </rPh>
    <phoneticPr fontId="2"/>
  </si>
  <si>
    <t>固定資産合計</t>
    <rPh sb="0" eb="1">
      <t>カタム</t>
    </rPh>
    <rPh sb="1" eb="2">
      <t>サダム</t>
    </rPh>
    <rPh sb="2" eb="3">
      <t>シ</t>
    </rPh>
    <rPh sb="3" eb="4">
      <t>サン</t>
    </rPh>
    <rPh sb="4" eb="5">
      <t>ゴウ</t>
    </rPh>
    <rPh sb="5" eb="6">
      <t>ケイ</t>
    </rPh>
    <phoneticPr fontId="2"/>
  </si>
  <si>
    <t>資産合計</t>
  </si>
  <si>
    <t>流動負債合計</t>
    <rPh sb="2" eb="3">
      <t>フ</t>
    </rPh>
    <rPh sb="3" eb="4">
      <t>サイ</t>
    </rPh>
    <rPh sb="4" eb="5">
      <t>ゴウ</t>
    </rPh>
    <rPh sb="5" eb="6">
      <t>ケイ</t>
    </rPh>
    <phoneticPr fontId="2"/>
  </si>
  <si>
    <t>固定負債合計</t>
    <rPh sb="2" eb="3">
      <t>フ</t>
    </rPh>
    <rPh sb="3" eb="4">
      <t>サイ</t>
    </rPh>
    <rPh sb="4" eb="5">
      <t>ゴウ</t>
    </rPh>
    <rPh sb="5" eb="6">
      <t>ケイ</t>
    </rPh>
    <phoneticPr fontId="2"/>
  </si>
  <si>
    <t>負債合計</t>
    <rPh sb="0" eb="1">
      <t>フ</t>
    </rPh>
    <rPh sb="1" eb="2">
      <t>サイ</t>
    </rPh>
    <rPh sb="2" eb="3">
      <t>ゴウ</t>
    </rPh>
    <rPh sb="3" eb="4">
      <t>ケイ</t>
    </rPh>
    <phoneticPr fontId="2"/>
  </si>
  <si>
    <t>差引純資産</t>
    <rPh sb="0" eb="1">
      <t>サ</t>
    </rPh>
    <rPh sb="1" eb="2">
      <t>イン</t>
    </rPh>
    <rPh sb="2" eb="3">
      <t>ジュン</t>
    </rPh>
    <rPh sb="3" eb="4">
      <t>シ</t>
    </rPh>
    <rPh sb="4" eb="5">
      <t>サン</t>
    </rPh>
    <phoneticPr fontId="2"/>
  </si>
  <si>
    <t>　　　　設備資金借入金</t>
    <rPh sb="4" eb="6">
      <t>セツビ</t>
    </rPh>
    <rPh sb="6" eb="8">
      <t>シキン</t>
    </rPh>
    <rPh sb="8" eb="10">
      <t>カリイレ</t>
    </rPh>
    <rPh sb="10" eb="11">
      <t>キン</t>
    </rPh>
    <phoneticPr fontId="2"/>
  </si>
  <si>
    <t>　１．流動資産</t>
    <phoneticPr fontId="2"/>
  </si>
  <si>
    <t>　　　　現金預金</t>
    <phoneticPr fontId="2"/>
  </si>
  <si>
    <t>　　　　　現　金</t>
    <phoneticPr fontId="2"/>
  </si>
  <si>
    <t>　　　　　普通預金</t>
    <phoneticPr fontId="2"/>
  </si>
  <si>
    <t>　　　　　定期預金</t>
    <phoneticPr fontId="2"/>
  </si>
  <si>
    <t>　２．固定資産</t>
    <phoneticPr fontId="2"/>
  </si>
  <si>
    <t>　　（１）基本財産</t>
    <phoneticPr fontId="2"/>
  </si>
  <si>
    <t>　　　　　建　物</t>
    <phoneticPr fontId="2"/>
  </si>
  <si>
    <t>内　訳</t>
    <rPh sb="0" eb="1">
      <t>ウチ</t>
    </rPh>
    <rPh sb="2" eb="3">
      <t>ヤク</t>
    </rPh>
    <phoneticPr fontId="2"/>
  </si>
  <si>
    <t>神奈川銀行中田支店　定期預金４２４５３７１</t>
    <rPh sb="0" eb="3">
      <t>カナガワ</t>
    </rPh>
    <rPh sb="3" eb="5">
      <t>ギンコウ</t>
    </rPh>
    <rPh sb="5" eb="7">
      <t>ナカタ</t>
    </rPh>
    <rPh sb="7" eb="9">
      <t>シテン</t>
    </rPh>
    <rPh sb="10" eb="12">
      <t>テイキ</t>
    </rPh>
    <rPh sb="12" eb="14">
      <t>ヨキン</t>
    </rPh>
    <phoneticPr fontId="2"/>
  </si>
  <si>
    <t>　　　　　建物付属設備</t>
    <rPh sb="5" eb="6">
      <t>ケン</t>
    </rPh>
    <rPh sb="6" eb="7">
      <t>ブツ</t>
    </rPh>
    <rPh sb="7" eb="9">
      <t>フゾク</t>
    </rPh>
    <rPh sb="9" eb="11">
      <t>セツビ</t>
    </rPh>
    <phoneticPr fontId="2"/>
  </si>
  <si>
    <t>給排水・衛生・厨房・放送・空調・換気設備</t>
    <rPh sb="0" eb="1">
      <t>キュウ</t>
    </rPh>
    <rPh sb="1" eb="3">
      <t>ハイスイ</t>
    </rPh>
    <rPh sb="4" eb="6">
      <t>エイセイ</t>
    </rPh>
    <rPh sb="7" eb="9">
      <t>チュウボウ</t>
    </rPh>
    <rPh sb="10" eb="12">
      <t>ホウソウ</t>
    </rPh>
    <rPh sb="13" eb="15">
      <t>クウチョウ</t>
    </rPh>
    <rPh sb="16" eb="18">
      <t>カンキ</t>
    </rPh>
    <rPh sb="18" eb="20">
      <t>セツビ</t>
    </rPh>
    <phoneticPr fontId="2"/>
  </si>
  <si>
    <t>　　　　　構築物</t>
    <phoneticPr fontId="2"/>
  </si>
  <si>
    <t>　　　　　器具及び備品</t>
    <phoneticPr fontId="2"/>
  </si>
  <si>
    <t>（単位：円）</t>
  </si>
  <si>
    <t>第６号様式</t>
    <rPh sb="0" eb="1">
      <t>ダイ</t>
    </rPh>
    <rPh sb="2" eb="3">
      <t>ゴウ</t>
    </rPh>
    <rPh sb="3" eb="5">
      <t>ヨウシキ</t>
    </rPh>
    <phoneticPr fontId="2"/>
  </si>
  <si>
    <t>神奈川銀行中田支店　普通預金１１４１６７７</t>
    <phoneticPr fontId="2"/>
  </si>
  <si>
    <t>神奈川銀行中田支店　普通預金１１２１６９７</t>
    <phoneticPr fontId="2"/>
  </si>
  <si>
    <t>神奈川銀行中田支店　普通預金４３２３６９５</t>
    <phoneticPr fontId="2"/>
  </si>
  <si>
    <t>神奈川銀行中田支店　定期預金３４１１４４０</t>
    <phoneticPr fontId="2"/>
  </si>
  <si>
    <t>横浜市泉区中田南五丁目６番２０号　４３１番２</t>
    <phoneticPr fontId="2"/>
  </si>
  <si>
    <t>木造瓦葺２階建　３１５．６５㎡</t>
    <phoneticPr fontId="2"/>
  </si>
  <si>
    <t>白梅保育園</t>
    <rPh sb="0" eb="2">
      <t>シラウメ</t>
    </rPh>
    <rPh sb="2" eb="5">
      <t>ホイクエン</t>
    </rPh>
    <phoneticPr fontId="2"/>
  </si>
  <si>
    <t>厚木市農協清川支所　普通預金０００７３２２</t>
    <rPh sb="0" eb="2">
      <t>アツギ</t>
    </rPh>
    <rPh sb="2" eb="3">
      <t>シ</t>
    </rPh>
    <rPh sb="3" eb="5">
      <t>ノウキョウ</t>
    </rPh>
    <rPh sb="5" eb="7">
      <t>キヨカワ</t>
    </rPh>
    <rPh sb="7" eb="9">
      <t>シショ</t>
    </rPh>
    <rPh sb="10" eb="12">
      <t>フツウ</t>
    </rPh>
    <rPh sb="12" eb="14">
      <t>ヨキン</t>
    </rPh>
    <phoneticPr fontId="2"/>
  </si>
  <si>
    <t>厚木市農協清川支所　普通預金０００７３３３</t>
    <rPh sb="0" eb="2">
      <t>アツギ</t>
    </rPh>
    <rPh sb="2" eb="3">
      <t>シ</t>
    </rPh>
    <rPh sb="3" eb="5">
      <t>ノウキョウ</t>
    </rPh>
    <rPh sb="5" eb="7">
      <t>キヨカワ</t>
    </rPh>
    <rPh sb="7" eb="9">
      <t>シショ</t>
    </rPh>
    <rPh sb="10" eb="12">
      <t>フツウ</t>
    </rPh>
    <rPh sb="12" eb="14">
      <t>ヨキン</t>
    </rPh>
    <phoneticPr fontId="2"/>
  </si>
  <si>
    <t>あおぞら保育園</t>
    <rPh sb="4" eb="7">
      <t>ホイクエン</t>
    </rPh>
    <phoneticPr fontId="2"/>
  </si>
  <si>
    <t>　　　　　機械及び装置</t>
    <rPh sb="5" eb="7">
      <t>キカイ</t>
    </rPh>
    <rPh sb="9" eb="11">
      <t>ソウチ</t>
    </rPh>
    <phoneticPr fontId="2"/>
  </si>
  <si>
    <t>エアコン</t>
    <phoneticPr fontId="2"/>
  </si>
  <si>
    <t>社会福祉法人　白梅福祉会</t>
    <rPh sb="0" eb="2">
      <t>シャカイ</t>
    </rPh>
    <rPh sb="2" eb="4">
      <t>フクシ</t>
    </rPh>
    <rPh sb="4" eb="6">
      <t>ホウジン</t>
    </rPh>
    <rPh sb="7" eb="9">
      <t>シラウメ</t>
    </rPh>
    <rPh sb="9" eb="11">
      <t>フクシ</t>
    </rPh>
    <rPh sb="11" eb="12">
      <t>カイ</t>
    </rPh>
    <phoneticPr fontId="2"/>
  </si>
  <si>
    <t>合　計</t>
    <rPh sb="0" eb="1">
      <t>ゴウ</t>
    </rPh>
    <rPh sb="2" eb="3">
      <t>ケイ</t>
    </rPh>
    <phoneticPr fontId="2"/>
  </si>
  <si>
    <t>横浜市泉区上飯田町８７４番地１</t>
    <rPh sb="0" eb="9">
      <t>ヨコハマシイズミクカミイイダチョウ</t>
    </rPh>
    <rPh sb="12" eb="14">
      <t>バンチ</t>
    </rPh>
    <phoneticPr fontId="2"/>
  </si>
  <si>
    <t>木造瓦葺２階建　３７０．４７㎡</t>
    <phoneticPr fontId="2"/>
  </si>
  <si>
    <t>神奈川銀行中田支店　定期預金３４０９９９３</t>
    <rPh sb="0" eb="3">
      <t>カナガワ</t>
    </rPh>
    <rPh sb="3" eb="5">
      <t>ギンコウ</t>
    </rPh>
    <rPh sb="5" eb="7">
      <t>ナカタ</t>
    </rPh>
    <rPh sb="7" eb="9">
      <t>シテン</t>
    </rPh>
    <rPh sb="10" eb="12">
      <t>テイキ</t>
    </rPh>
    <rPh sb="12" eb="14">
      <t>ヨキン</t>
    </rPh>
    <phoneticPr fontId="2"/>
  </si>
  <si>
    <t>白梅いずみ保育園</t>
    <rPh sb="0" eb="2">
      <t>シラウメ</t>
    </rPh>
    <rPh sb="5" eb="8">
      <t>ホイクエン</t>
    </rPh>
    <phoneticPr fontId="2"/>
  </si>
  <si>
    <t>横浜信用金庫いずみ中央支店　普通預金１６４３８６</t>
    <rPh sb="0" eb="2">
      <t>ヨコハマ</t>
    </rPh>
    <rPh sb="2" eb="4">
      <t>シンヨウ</t>
    </rPh>
    <rPh sb="4" eb="6">
      <t>キンコ</t>
    </rPh>
    <rPh sb="9" eb="11">
      <t>チュウオウ</t>
    </rPh>
    <rPh sb="11" eb="13">
      <t>シテン</t>
    </rPh>
    <rPh sb="14" eb="16">
      <t>フツウ</t>
    </rPh>
    <rPh sb="16" eb="18">
      <t>ヨキン</t>
    </rPh>
    <phoneticPr fontId="2"/>
  </si>
  <si>
    <t>横浜信用金庫いずみ中央支店　普通預金１６４３９４</t>
    <rPh sb="0" eb="2">
      <t>ヨコハマ</t>
    </rPh>
    <rPh sb="2" eb="4">
      <t>シンヨウ</t>
    </rPh>
    <rPh sb="4" eb="6">
      <t>キンコ</t>
    </rPh>
    <rPh sb="9" eb="13">
      <t>チュウオウシテン</t>
    </rPh>
    <rPh sb="14" eb="16">
      <t>フツウ</t>
    </rPh>
    <rPh sb="16" eb="18">
      <t>ヨキン</t>
    </rPh>
    <phoneticPr fontId="2"/>
  </si>
  <si>
    <t>厚木市農協清川支所　定期預金５３６１１６８２</t>
    <rPh sb="0" eb="2">
      <t>アツギ</t>
    </rPh>
    <rPh sb="2" eb="3">
      <t>シ</t>
    </rPh>
    <rPh sb="3" eb="5">
      <t>ノウキョウ</t>
    </rPh>
    <rPh sb="5" eb="7">
      <t>キヨカワ</t>
    </rPh>
    <rPh sb="7" eb="9">
      <t>シショ</t>
    </rPh>
    <rPh sb="10" eb="12">
      <t>テイキ</t>
    </rPh>
    <rPh sb="12" eb="14">
      <t>ヨキン</t>
    </rPh>
    <phoneticPr fontId="2"/>
  </si>
  <si>
    <t>　　　　事業未収金</t>
    <rPh sb="4" eb="6">
      <t>ジギョウ</t>
    </rPh>
    <phoneticPr fontId="2"/>
  </si>
  <si>
    <t>　　　　　ソフトウェア</t>
    <phoneticPr fontId="2"/>
  </si>
  <si>
    <t>　　　　事業未払金</t>
    <rPh sb="4" eb="6">
      <t>ジギョウ</t>
    </rPh>
    <rPh sb="6" eb="7">
      <t>ミ</t>
    </rPh>
    <rPh sb="7" eb="8">
      <t>バライ</t>
    </rPh>
    <rPh sb="8" eb="9">
      <t>キン</t>
    </rPh>
    <phoneticPr fontId="2"/>
  </si>
  <si>
    <t>　　　　１年以内返済予定設備資金借入金</t>
    <rPh sb="5" eb="6">
      <t>ネン</t>
    </rPh>
    <rPh sb="6" eb="8">
      <t>イナイ</t>
    </rPh>
    <rPh sb="8" eb="10">
      <t>ヘンサイ</t>
    </rPh>
    <rPh sb="10" eb="12">
      <t>ヨテイ</t>
    </rPh>
    <rPh sb="12" eb="14">
      <t>セツビ</t>
    </rPh>
    <rPh sb="14" eb="16">
      <t>シキン</t>
    </rPh>
    <rPh sb="16" eb="18">
      <t>カリイレ</t>
    </rPh>
    <rPh sb="18" eb="19">
      <t>キン</t>
    </rPh>
    <phoneticPr fontId="2"/>
  </si>
  <si>
    <t>　　　　未収金</t>
    <rPh sb="4" eb="7">
      <t>ミシュウキン</t>
    </rPh>
    <phoneticPr fontId="2"/>
  </si>
  <si>
    <t>　　　　前払費用</t>
    <rPh sb="6" eb="8">
      <t>ヒヨウ</t>
    </rPh>
    <phoneticPr fontId="2"/>
  </si>
  <si>
    <r>
      <t>　　　　　   保育所施設</t>
    </r>
    <r>
      <rPr>
        <sz val="7"/>
        <rFont val="ＭＳ Ｐ明朝"/>
        <family val="1"/>
        <charset val="128"/>
      </rPr>
      <t>・</t>
    </r>
    <r>
      <rPr>
        <sz val="7"/>
        <rFont val="ＭＳ 明朝"/>
        <family val="1"/>
        <charset val="128"/>
      </rPr>
      <t>設備整備積立資産</t>
    </r>
    <rPh sb="20" eb="22">
      <t>シサン</t>
    </rPh>
    <phoneticPr fontId="2"/>
  </si>
  <si>
    <t>　　　　退職給付引当金</t>
    <rPh sb="4" eb="6">
      <t>タイショク</t>
    </rPh>
    <rPh sb="6" eb="8">
      <t>キュウフ</t>
    </rPh>
    <rPh sb="8" eb="11">
      <t>ヒキアテキン</t>
    </rPh>
    <phoneticPr fontId="2"/>
  </si>
  <si>
    <t>社会福祉法人会計システム、栄養計算ソフト</t>
    <rPh sb="0" eb="2">
      <t>シャカイ</t>
    </rPh>
    <rPh sb="2" eb="4">
      <t>フクシ</t>
    </rPh>
    <rPh sb="4" eb="6">
      <t>ホウジン</t>
    </rPh>
    <rPh sb="6" eb="8">
      <t>カイケイ</t>
    </rPh>
    <rPh sb="13" eb="15">
      <t>エイヨウ</t>
    </rPh>
    <rPh sb="15" eb="17">
      <t>ケイサン</t>
    </rPh>
    <phoneticPr fontId="2"/>
  </si>
  <si>
    <t>　　　　　保育所繰越積立資産</t>
    <rPh sb="12" eb="14">
      <t>シサン</t>
    </rPh>
    <phoneticPr fontId="2"/>
  </si>
  <si>
    <t>木製ロッカー、テーブル、コピー機、他</t>
    <rPh sb="0" eb="2">
      <t>モクセイ</t>
    </rPh>
    <rPh sb="15" eb="16">
      <t>キ</t>
    </rPh>
    <rPh sb="17" eb="18">
      <t>ホカ</t>
    </rPh>
    <phoneticPr fontId="2"/>
  </si>
  <si>
    <t>　　　　　退職給付引当資産</t>
    <phoneticPr fontId="2"/>
  </si>
  <si>
    <t>横浜市社会福祉協議会</t>
    <rPh sb="0" eb="3">
      <t>ヨコハマシ</t>
    </rPh>
    <rPh sb="3" eb="5">
      <t>シャカイ</t>
    </rPh>
    <rPh sb="5" eb="7">
      <t>フクシ</t>
    </rPh>
    <rPh sb="7" eb="10">
      <t>キョウギカイ</t>
    </rPh>
    <phoneticPr fontId="2"/>
  </si>
  <si>
    <t>法人本部</t>
    <rPh sb="0" eb="2">
      <t>ホウジン</t>
    </rPh>
    <rPh sb="2" eb="4">
      <t>ホンブ</t>
    </rPh>
    <phoneticPr fontId="2"/>
  </si>
  <si>
    <t>法　 人 　名　：　社会福祉法人　白梅福祉会</t>
    <phoneticPr fontId="2"/>
  </si>
  <si>
    <t>法人所在地　：　神奈川県横浜市泉区中田南五丁目6番20号</t>
    <phoneticPr fontId="2"/>
  </si>
  <si>
    <t>　　平成27年3月31日現在</t>
    <phoneticPr fontId="2"/>
  </si>
  <si>
    <t>　　　　職員預り金</t>
    <rPh sb="4" eb="6">
      <t>ショクイン</t>
    </rPh>
    <rPh sb="6" eb="7">
      <t>アズカ</t>
    </rPh>
    <rPh sb="8" eb="9">
      <t>キン</t>
    </rPh>
    <phoneticPr fontId="2"/>
  </si>
  <si>
    <t>　　　　前受収益</t>
    <rPh sb="4" eb="6">
      <t>マエウケ</t>
    </rPh>
    <rPh sb="6" eb="8">
      <t>シュウエキ</t>
    </rPh>
    <phoneticPr fontId="2"/>
  </si>
  <si>
    <t>鉄棒、大型遊具、物置、雲梯</t>
    <rPh sb="0" eb="2">
      <t>テツボウ</t>
    </rPh>
    <rPh sb="3" eb="5">
      <t>オオガタ</t>
    </rPh>
    <rPh sb="5" eb="7">
      <t>ユウグ</t>
    </rPh>
    <rPh sb="8" eb="10">
      <t>モノオキ</t>
    </rPh>
    <rPh sb="11" eb="13">
      <t>ウンテイ</t>
    </rPh>
    <phoneticPr fontId="2"/>
  </si>
  <si>
    <t>法人代表者　：　理事長　　倉山　郁一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</si>
</sst>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38" fontId="7" fillId="0" borderId="0" xfId="0" applyNumberFormat="1" applyFont="1" applyFill="1"/>
    <xf numFmtId="0" fontId="0" fillId="0" borderId="0" xfId="0" applyFill="1" applyAlignment="1"/>
    <xf numFmtId="38" fontId="3" fillId="0" borderId="0" xfId="1" applyFont="1" applyFill="1" applyAlignment="1"/>
    <xf numFmtId="0" fontId="8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>
      <alignment horizontal="left" indent="13"/>
    </xf>
    <xf numFmtId="38" fontId="9" fillId="0" borderId="0" xfId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38" fontId="12" fillId="0" borderId="7" xfId="1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4" xfId="0" applyFont="1" applyFill="1" applyBorder="1"/>
    <xf numFmtId="38" fontId="12" fillId="0" borderId="3" xfId="1" applyFont="1" applyFill="1" applyBorder="1" applyAlignment="1"/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/>
    <xf numFmtId="0" fontId="13" fillId="0" borderId="8" xfId="0" applyFont="1" applyFill="1" applyBorder="1" applyAlignment="1"/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/>
    <xf numFmtId="38" fontId="8" fillId="0" borderId="11" xfId="1" applyFont="1" applyFill="1" applyBorder="1" applyAlignment="1">
      <alignment horizontal="center"/>
    </xf>
    <xf numFmtId="38" fontId="8" fillId="0" borderId="12" xfId="1" applyFont="1" applyFill="1" applyBorder="1" applyAlignment="1"/>
    <xf numFmtId="38" fontId="8" fillId="0" borderId="13" xfId="1" applyFont="1" applyFill="1" applyBorder="1" applyAlignment="1"/>
    <xf numFmtId="38" fontId="8" fillId="0" borderId="14" xfId="1" applyFont="1" applyFill="1" applyBorder="1" applyAlignment="1"/>
    <xf numFmtId="38" fontId="8" fillId="0" borderId="15" xfId="1" applyFont="1" applyFill="1" applyBorder="1" applyAlignment="1"/>
    <xf numFmtId="38" fontId="8" fillId="0" borderId="16" xfId="1" applyFont="1" applyFill="1" applyBorder="1" applyAlignment="1"/>
    <xf numFmtId="38" fontId="8" fillId="0" borderId="17" xfId="1" applyFont="1" applyFill="1" applyBorder="1" applyAlignment="1"/>
    <xf numFmtId="38" fontId="8" fillId="0" borderId="12" xfId="1" applyFont="1" applyFill="1" applyBorder="1" applyAlignment="1">
      <alignment horizontal="right"/>
    </xf>
    <xf numFmtId="38" fontId="8" fillId="0" borderId="13" xfId="1" applyFont="1" applyFill="1" applyBorder="1" applyAlignment="1">
      <alignment horizontal="right"/>
    </xf>
    <xf numFmtId="38" fontId="8" fillId="0" borderId="18" xfId="1" applyFont="1" applyFill="1" applyBorder="1" applyAlignment="1"/>
    <xf numFmtId="38" fontId="8" fillId="0" borderId="19" xfId="1" applyFont="1" applyFill="1" applyBorder="1" applyAlignment="1"/>
    <xf numFmtId="38" fontId="8" fillId="0" borderId="20" xfId="1" applyFont="1" applyFill="1" applyBorder="1" applyAlignment="1"/>
    <xf numFmtId="38" fontId="8" fillId="0" borderId="21" xfId="1" applyFont="1" applyFill="1" applyBorder="1" applyAlignment="1"/>
    <xf numFmtId="0" fontId="8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/>
    <xf numFmtId="0" fontId="8" fillId="0" borderId="13" xfId="0" applyFont="1" applyFill="1" applyBorder="1" applyAlignment="1"/>
    <xf numFmtId="38" fontId="8" fillId="0" borderId="23" xfId="1" applyFont="1" applyFill="1" applyBorder="1" applyAlignment="1"/>
    <xf numFmtId="38" fontId="8" fillId="0" borderId="24" xfId="1" applyFont="1" applyFill="1" applyBorder="1" applyAlignment="1"/>
    <xf numFmtId="38" fontId="8" fillId="0" borderId="25" xfId="1" applyFont="1" applyFill="1" applyBorder="1" applyAlignment="1"/>
    <xf numFmtId="38" fontId="8" fillId="0" borderId="26" xfId="1" applyFont="1" applyFill="1" applyBorder="1" applyAlignment="1"/>
    <xf numFmtId="38" fontId="8" fillId="0" borderId="7" xfId="1" applyFont="1" applyFill="1" applyBorder="1" applyAlignment="1">
      <alignment horizontal="center"/>
    </xf>
    <xf numFmtId="38" fontId="8" fillId="0" borderId="3" xfId="1" applyFont="1" applyFill="1" applyBorder="1" applyAlignment="1"/>
    <xf numFmtId="38" fontId="8" fillId="0" borderId="27" xfId="1" applyFont="1" applyFill="1" applyBorder="1" applyAlignment="1"/>
    <xf numFmtId="38" fontId="8" fillId="0" borderId="4" xfId="1" applyFont="1" applyFill="1" applyBorder="1" applyAlignment="1"/>
    <xf numFmtId="38" fontId="8" fillId="0" borderId="3" xfId="1" applyFont="1" applyFill="1" applyBorder="1" applyAlignment="1">
      <alignment horizontal="right"/>
    </xf>
    <xf numFmtId="38" fontId="8" fillId="0" borderId="28" xfId="1" applyFont="1" applyFill="1" applyBorder="1" applyAlignment="1"/>
    <xf numFmtId="38" fontId="8" fillId="0" borderId="29" xfId="1" applyFont="1" applyFill="1" applyBorder="1" applyAlignment="1"/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/>
    <xf numFmtId="38" fontId="8" fillId="0" borderId="30" xfId="1" applyFont="1" applyFill="1" applyBorder="1" applyAlignment="1">
      <alignment horizontal="center"/>
    </xf>
    <xf numFmtId="38" fontId="10" fillId="0" borderId="26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wrapText="1" shrinkToFit="1"/>
    </xf>
    <xf numFmtId="38" fontId="14" fillId="0" borderId="31" xfId="1" applyFont="1" applyFill="1" applyBorder="1" applyAlignment="1">
      <alignment horizontal="center" vertical="center" wrapText="1" shrinkToFit="1"/>
    </xf>
    <xf numFmtId="38" fontId="14" fillId="0" borderId="25" xfId="1" applyFont="1" applyFill="1" applyBorder="1" applyAlignment="1">
      <alignment horizontal="center" vertical="center" shrinkToFit="1"/>
    </xf>
    <xf numFmtId="38" fontId="13" fillId="0" borderId="25" xfId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/>
    <xf numFmtId="0" fontId="18" fillId="0" borderId="0" xfId="0" applyFont="1" applyFill="1" applyAlignment="1"/>
    <xf numFmtId="38" fontId="11" fillId="0" borderId="0" xfId="1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X60"/>
  <sheetViews>
    <sheetView tabSelected="1" zoomScaleNormal="100" workbookViewId="0">
      <selection activeCell="D2" sqref="D2"/>
    </sheetView>
  </sheetViews>
  <sheetFormatPr defaultColWidth="9.5" defaultRowHeight="13.5"/>
  <cols>
    <col min="1" max="1" width="28" style="6" customWidth="1"/>
    <col min="2" max="2" width="31.875" style="7" customWidth="1"/>
    <col min="3" max="6" width="10" style="7" customWidth="1"/>
    <col min="7" max="7" width="10" style="1" customWidth="1"/>
    <col min="8" max="8" width="10.25" style="1" bestFit="1" customWidth="1"/>
    <col min="9" max="257" width="9" style="1" customWidth="1"/>
    <col min="258" max="258" width="9.5" style="1" bestFit="1"/>
    <col min="259" max="16384" width="9.5" style="1"/>
  </cols>
  <sheetData>
    <row r="1" spans="1:7" s="2" customFormat="1" ht="17.25" customHeight="1">
      <c r="A1" s="65" t="s">
        <v>1</v>
      </c>
      <c r="B1" s="65"/>
      <c r="C1" s="65"/>
      <c r="D1" s="65"/>
      <c r="E1" s="65"/>
      <c r="F1" s="65"/>
      <c r="G1" s="65"/>
    </row>
    <row r="2" spans="1:7" s="3" customFormat="1" ht="18.75" customHeight="1">
      <c r="A2" s="76" t="s">
        <v>45</v>
      </c>
      <c r="B2" s="78" t="s">
        <v>70</v>
      </c>
      <c r="C2" s="78"/>
      <c r="E2" s="11"/>
      <c r="F2" s="11"/>
      <c r="G2" s="59" t="s">
        <v>32</v>
      </c>
    </row>
    <row r="3" spans="1:7" s="3" customFormat="1" ht="11.25" customHeight="1" thickBot="1">
      <c r="A3" s="77"/>
      <c r="B3" s="79"/>
      <c r="C3" s="79"/>
      <c r="E3" s="11"/>
      <c r="F3" s="11"/>
      <c r="G3" s="60" t="s">
        <v>31</v>
      </c>
    </row>
    <row r="4" spans="1:7" s="4" customFormat="1" ht="12.75" thickBot="1">
      <c r="A4" s="12" t="s">
        <v>0</v>
      </c>
      <c r="B4" s="13" t="s">
        <v>25</v>
      </c>
      <c r="C4" s="62" t="s">
        <v>67</v>
      </c>
      <c r="D4" s="62" t="s">
        <v>39</v>
      </c>
      <c r="E4" s="61" t="s">
        <v>50</v>
      </c>
      <c r="F4" s="61" t="s">
        <v>42</v>
      </c>
      <c r="G4" s="58" t="s">
        <v>46</v>
      </c>
    </row>
    <row r="5" spans="1:7" s="4" customFormat="1" ht="15" customHeight="1">
      <c r="A5" s="22" t="s">
        <v>3</v>
      </c>
      <c r="B5" s="18"/>
      <c r="C5" s="57"/>
      <c r="D5" s="48"/>
      <c r="E5" s="48"/>
      <c r="F5" s="48"/>
      <c r="G5" s="27"/>
    </row>
    <row r="6" spans="1:7" s="4" customFormat="1" ht="15" customHeight="1">
      <c r="A6" s="23" t="s">
        <v>17</v>
      </c>
      <c r="B6" s="19"/>
      <c r="C6" s="28"/>
      <c r="D6" s="49"/>
      <c r="E6" s="49"/>
      <c r="F6" s="49"/>
      <c r="G6" s="29"/>
    </row>
    <row r="7" spans="1:7" s="4" customFormat="1" ht="15" customHeight="1">
      <c r="A7" s="23" t="s">
        <v>18</v>
      </c>
      <c r="B7" s="19"/>
      <c r="C7" s="49">
        <f>SUM(C8:C16)</f>
        <v>1620124</v>
      </c>
      <c r="D7" s="49">
        <f>SUM(D8:D16)</f>
        <v>2005519</v>
      </c>
      <c r="E7" s="49">
        <f>SUM(E8:E16)</f>
        <v>12401956</v>
      </c>
      <c r="F7" s="49">
        <f>SUM(F8:F16)</f>
        <v>12375686</v>
      </c>
      <c r="G7" s="29">
        <f>SUM(C7:F7)</f>
        <v>28403285</v>
      </c>
    </row>
    <row r="8" spans="1:7" s="4" customFormat="1" ht="15" customHeight="1">
      <c r="A8" s="23" t="s">
        <v>19</v>
      </c>
      <c r="B8" s="19"/>
      <c r="C8" s="49">
        <v>35508</v>
      </c>
      <c r="D8" s="49">
        <v>32701</v>
      </c>
      <c r="E8" s="49">
        <v>98500</v>
      </c>
      <c r="F8" s="49">
        <v>100250</v>
      </c>
      <c r="G8" s="29">
        <f t="shared" ref="G8:G19" si="0">SUM(C8:F8)</f>
        <v>266959</v>
      </c>
    </row>
    <row r="9" spans="1:7" s="4" customFormat="1" ht="15" customHeight="1">
      <c r="A9" s="23" t="s">
        <v>20</v>
      </c>
      <c r="B9" s="19" t="s">
        <v>33</v>
      </c>
      <c r="C9" s="49">
        <v>1084616</v>
      </c>
      <c r="D9" s="49">
        <v>0</v>
      </c>
      <c r="E9" s="49">
        <v>0</v>
      </c>
      <c r="F9" s="49">
        <v>0</v>
      </c>
      <c r="G9" s="29">
        <f t="shared" si="0"/>
        <v>1084616</v>
      </c>
    </row>
    <row r="10" spans="1:7" s="4" customFormat="1" ht="15" customHeight="1">
      <c r="A10" s="23"/>
      <c r="B10" s="19" t="s">
        <v>34</v>
      </c>
      <c r="C10" s="49">
        <v>0</v>
      </c>
      <c r="D10" s="49">
        <v>670288</v>
      </c>
      <c r="E10" s="49">
        <v>0</v>
      </c>
      <c r="F10" s="49">
        <v>0</v>
      </c>
      <c r="G10" s="29">
        <f t="shared" si="0"/>
        <v>670288</v>
      </c>
    </row>
    <row r="11" spans="1:7" s="4" customFormat="1" ht="15" customHeight="1">
      <c r="A11" s="23"/>
      <c r="B11" s="19" t="s">
        <v>35</v>
      </c>
      <c r="C11" s="49">
        <v>0</v>
      </c>
      <c r="D11" s="49">
        <v>1302530</v>
      </c>
      <c r="E11" s="49">
        <v>0</v>
      </c>
      <c r="F11" s="49">
        <v>0</v>
      </c>
      <c r="G11" s="29">
        <f t="shared" si="0"/>
        <v>1302530</v>
      </c>
    </row>
    <row r="12" spans="1:7" s="4" customFormat="1" ht="15" customHeight="1">
      <c r="A12" s="23"/>
      <c r="B12" s="19" t="s">
        <v>51</v>
      </c>
      <c r="C12" s="49">
        <v>0</v>
      </c>
      <c r="D12" s="49">
        <v>0</v>
      </c>
      <c r="E12" s="49">
        <v>11242865</v>
      </c>
      <c r="F12" s="49">
        <v>0</v>
      </c>
      <c r="G12" s="29">
        <f>SUM(C12:F12)</f>
        <v>11242865</v>
      </c>
    </row>
    <row r="13" spans="1:7" s="4" customFormat="1" ht="15" customHeight="1">
      <c r="A13" s="23"/>
      <c r="B13" s="19" t="s">
        <v>52</v>
      </c>
      <c r="C13" s="49">
        <v>0</v>
      </c>
      <c r="D13" s="49">
        <v>0</v>
      </c>
      <c r="E13" s="49">
        <v>1060591</v>
      </c>
      <c r="F13" s="49">
        <v>0</v>
      </c>
      <c r="G13" s="29">
        <f>SUM(C13:F13)</f>
        <v>1060591</v>
      </c>
    </row>
    <row r="14" spans="1:7" s="4" customFormat="1" ht="15" customHeight="1">
      <c r="A14" s="23"/>
      <c r="B14" s="19" t="s">
        <v>40</v>
      </c>
      <c r="C14" s="49">
        <v>0</v>
      </c>
      <c r="D14" s="49">
        <v>0</v>
      </c>
      <c r="E14" s="49">
        <v>0</v>
      </c>
      <c r="F14" s="49">
        <v>11773682</v>
      </c>
      <c r="G14" s="29">
        <f t="shared" si="0"/>
        <v>11773682</v>
      </c>
    </row>
    <row r="15" spans="1:7" s="4" customFormat="1" ht="15" customHeight="1">
      <c r="A15" s="23"/>
      <c r="B15" s="19" t="s">
        <v>41</v>
      </c>
      <c r="C15" s="49">
        <v>0</v>
      </c>
      <c r="D15" s="49">
        <v>0</v>
      </c>
      <c r="E15" s="49">
        <v>0</v>
      </c>
      <c r="F15" s="49">
        <v>501754</v>
      </c>
      <c r="G15" s="29">
        <f t="shared" si="0"/>
        <v>501754</v>
      </c>
    </row>
    <row r="16" spans="1:7" s="4" customFormat="1" ht="15" customHeight="1">
      <c r="A16" s="23" t="s">
        <v>21</v>
      </c>
      <c r="B16" s="19" t="s">
        <v>36</v>
      </c>
      <c r="C16" s="49">
        <v>500000</v>
      </c>
      <c r="D16" s="49">
        <v>0</v>
      </c>
      <c r="E16" s="49">
        <v>0</v>
      </c>
      <c r="F16" s="49">
        <v>0</v>
      </c>
      <c r="G16" s="29">
        <f t="shared" si="0"/>
        <v>500000</v>
      </c>
    </row>
    <row r="17" spans="1:7" s="4" customFormat="1" ht="15" customHeight="1">
      <c r="A17" s="23" t="s">
        <v>54</v>
      </c>
      <c r="B17" s="19"/>
      <c r="C17" s="49">
        <v>624000</v>
      </c>
      <c r="D17" s="49">
        <v>4812592</v>
      </c>
      <c r="E17" s="49">
        <v>1843594</v>
      </c>
      <c r="F17" s="49">
        <v>17830</v>
      </c>
      <c r="G17" s="29">
        <f t="shared" si="0"/>
        <v>7298016</v>
      </c>
    </row>
    <row r="18" spans="1:7" s="4" customFormat="1" ht="15" customHeight="1">
      <c r="A18" s="23" t="s">
        <v>58</v>
      </c>
      <c r="B18" s="19"/>
      <c r="C18" s="49">
        <v>0</v>
      </c>
      <c r="D18" s="49">
        <v>0</v>
      </c>
      <c r="E18" s="49">
        <v>0</v>
      </c>
      <c r="F18" s="49">
        <v>1632</v>
      </c>
      <c r="G18" s="29">
        <f t="shared" si="0"/>
        <v>1632</v>
      </c>
    </row>
    <row r="19" spans="1:7" s="4" customFormat="1" ht="15" customHeight="1">
      <c r="A19" s="23" t="s">
        <v>59</v>
      </c>
      <c r="B19" s="19"/>
      <c r="C19" s="49">
        <v>80000</v>
      </c>
      <c r="D19" s="49">
        <v>115050</v>
      </c>
      <c r="E19" s="49">
        <v>0</v>
      </c>
      <c r="F19" s="49">
        <v>100000</v>
      </c>
      <c r="G19" s="29">
        <f t="shared" si="0"/>
        <v>295050</v>
      </c>
    </row>
    <row r="20" spans="1:7" s="4" customFormat="1" ht="15" customHeight="1">
      <c r="A20" s="74" t="s">
        <v>8</v>
      </c>
      <c r="B20" s="75"/>
      <c r="C20" s="30">
        <f>C7+C17+C18+C19</f>
        <v>2324124</v>
      </c>
      <c r="D20" s="30">
        <f>D7+D17+D18+D19</f>
        <v>6933161</v>
      </c>
      <c r="E20" s="30">
        <f>E7+E17+E18+E19</f>
        <v>14245550</v>
      </c>
      <c r="F20" s="30">
        <f>F7+F17+F18+F19</f>
        <v>12495148</v>
      </c>
      <c r="G20" s="31">
        <f>G7+G17+G18+G19</f>
        <v>35997983</v>
      </c>
    </row>
    <row r="21" spans="1:7" s="4" customFormat="1" ht="15" customHeight="1">
      <c r="A21" s="24" t="s">
        <v>22</v>
      </c>
      <c r="B21" s="15"/>
      <c r="C21" s="32"/>
      <c r="D21" s="51"/>
      <c r="E21" s="51"/>
      <c r="F21" s="51"/>
      <c r="G21" s="33"/>
    </row>
    <row r="22" spans="1:7" s="4" customFormat="1" ht="15" customHeight="1">
      <c r="A22" s="23" t="s">
        <v>23</v>
      </c>
      <c r="B22" s="19"/>
      <c r="C22" s="28"/>
      <c r="D22" s="49"/>
      <c r="E22" s="49"/>
      <c r="F22" s="49"/>
      <c r="G22" s="29"/>
    </row>
    <row r="23" spans="1:7" s="4" customFormat="1" ht="15" customHeight="1">
      <c r="A23" s="25" t="s">
        <v>24</v>
      </c>
      <c r="B23" s="19" t="s">
        <v>37</v>
      </c>
      <c r="C23" s="34">
        <v>0</v>
      </c>
      <c r="D23" s="52">
        <v>44654980</v>
      </c>
      <c r="E23" s="52">
        <v>0</v>
      </c>
      <c r="F23" s="52">
        <v>0</v>
      </c>
      <c r="G23" s="35">
        <f>SUM(C23:F23)</f>
        <v>44654980</v>
      </c>
    </row>
    <row r="24" spans="1:7" s="4" customFormat="1" ht="15" customHeight="1">
      <c r="A24" s="25"/>
      <c r="B24" s="19" t="s">
        <v>38</v>
      </c>
      <c r="C24" s="34"/>
      <c r="D24" s="52"/>
      <c r="E24" s="52"/>
      <c r="F24" s="52"/>
      <c r="G24" s="35"/>
    </row>
    <row r="25" spans="1:7" s="4" customFormat="1" ht="15" customHeight="1">
      <c r="A25" s="25" t="s">
        <v>24</v>
      </c>
      <c r="B25" s="19" t="s">
        <v>47</v>
      </c>
      <c r="C25" s="34">
        <v>0</v>
      </c>
      <c r="D25" s="52">
        <v>0</v>
      </c>
      <c r="E25" s="52">
        <v>104945307</v>
      </c>
      <c r="F25" s="52">
        <v>0</v>
      </c>
      <c r="G25" s="35">
        <f>SUM(C25:F25)</f>
        <v>104945307</v>
      </c>
    </row>
    <row r="26" spans="1:7" s="4" customFormat="1" ht="15" customHeight="1">
      <c r="A26" s="25"/>
      <c r="B26" s="19" t="s">
        <v>48</v>
      </c>
      <c r="C26" s="34"/>
      <c r="D26" s="52"/>
      <c r="E26" s="52"/>
      <c r="F26" s="52"/>
      <c r="G26" s="35"/>
    </row>
    <row r="27" spans="1:7" s="4" customFormat="1" ht="15" customHeight="1">
      <c r="A27" s="74" t="s">
        <v>9</v>
      </c>
      <c r="B27" s="75"/>
      <c r="C27" s="30">
        <f>SUM(C23:C25)</f>
        <v>0</v>
      </c>
      <c r="D27" s="50">
        <f>SUM(D23:D25)</f>
        <v>44654980</v>
      </c>
      <c r="E27" s="50">
        <f>SUM(E23:E25)</f>
        <v>104945307</v>
      </c>
      <c r="F27" s="50">
        <f>SUM(F23:F25)</f>
        <v>0</v>
      </c>
      <c r="G27" s="31">
        <f>SUM(G23:G25)</f>
        <v>149600287</v>
      </c>
    </row>
    <row r="28" spans="1:7" s="4" customFormat="1" ht="15" customHeight="1">
      <c r="A28" s="22" t="s">
        <v>4</v>
      </c>
      <c r="B28" s="20"/>
      <c r="C28" s="32"/>
      <c r="D28" s="51"/>
      <c r="E28" s="51"/>
      <c r="F28" s="51"/>
      <c r="G28" s="33"/>
    </row>
    <row r="29" spans="1:7" s="4" customFormat="1" ht="15" customHeight="1">
      <c r="A29" s="25" t="s">
        <v>27</v>
      </c>
      <c r="B29" s="21" t="s">
        <v>28</v>
      </c>
      <c r="C29" s="28">
        <v>0</v>
      </c>
      <c r="D29" s="49">
        <v>5810510</v>
      </c>
      <c r="E29" s="49">
        <v>0</v>
      </c>
      <c r="F29" s="49">
        <v>0</v>
      </c>
      <c r="G29" s="29">
        <f t="shared" ref="G29:G37" si="1">SUM(C29:F29)</f>
        <v>5810510</v>
      </c>
    </row>
    <row r="30" spans="1:7" s="4" customFormat="1" ht="15" customHeight="1">
      <c r="A30" s="23" t="s">
        <v>29</v>
      </c>
      <c r="B30" s="21" t="s">
        <v>73</v>
      </c>
      <c r="C30" s="28">
        <v>0</v>
      </c>
      <c r="D30" s="49">
        <v>98736</v>
      </c>
      <c r="E30" s="49">
        <v>1444168</v>
      </c>
      <c r="F30" s="49">
        <v>830068</v>
      </c>
      <c r="G30" s="29">
        <f t="shared" si="1"/>
        <v>2372972</v>
      </c>
    </row>
    <row r="31" spans="1:7" s="4" customFormat="1" ht="15" customHeight="1">
      <c r="A31" s="23" t="s">
        <v>43</v>
      </c>
      <c r="B31" s="21" t="s">
        <v>44</v>
      </c>
      <c r="C31" s="28">
        <v>0</v>
      </c>
      <c r="D31" s="49">
        <v>0</v>
      </c>
      <c r="E31" s="49">
        <v>0</v>
      </c>
      <c r="F31" s="49">
        <v>83332</v>
      </c>
      <c r="G31" s="29">
        <f t="shared" si="1"/>
        <v>83332</v>
      </c>
    </row>
    <row r="32" spans="1:7" s="4" customFormat="1" ht="15" customHeight="1">
      <c r="A32" s="23" t="s">
        <v>30</v>
      </c>
      <c r="B32" s="21" t="s">
        <v>64</v>
      </c>
      <c r="C32" s="28">
        <v>0</v>
      </c>
      <c r="D32" s="49">
        <v>271791</v>
      </c>
      <c r="E32" s="49">
        <v>4277983</v>
      </c>
      <c r="F32" s="49">
        <v>436096</v>
      </c>
      <c r="G32" s="29">
        <f t="shared" si="1"/>
        <v>4985870</v>
      </c>
    </row>
    <row r="33" spans="1:7" s="4" customFormat="1" ht="15" customHeight="1">
      <c r="A33" s="23" t="s">
        <v>55</v>
      </c>
      <c r="B33" s="21" t="s">
        <v>62</v>
      </c>
      <c r="C33" s="28">
        <v>0</v>
      </c>
      <c r="D33" s="49">
        <v>1</v>
      </c>
      <c r="E33" s="49">
        <v>647700</v>
      </c>
      <c r="F33" s="49">
        <v>120000</v>
      </c>
      <c r="G33" s="29">
        <f t="shared" si="1"/>
        <v>767701</v>
      </c>
    </row>
    <row r="34" spans="1:7" s="4" customFormat="1" ht="15" customHeight="1">
      <c r="A34" s="23" t="s">
        <v>65</v>
      </c>
      <c r="B34" s="21" t="s">
        <v>66</v>
      </c>
      <c r="C34" s="28">
        <v>0</v>
      </c>
      <c r="D34" s="49">
        <v>4549644</v>
      </c>
      <c r="E34" s="49">
        <v>2706460</v>
      </c>
      <c r="F34" s="49">
        <v>2291190</v>
      </c>
      <c r="G34" s="29">
        <f t="shared" si="1"/>
        <v>9547294</v>
      </c>
    </row>
    <row r="35" spans="1:7" s="4" customFormat="1" ht="15" customHeight="1">
      <c r="A35" s="23" t="s">
        <v>63</v>
      </c>
      <c r="B35" s="21" t="s">
        <v>49</v>
      </c>
      <c r="C35" s="28">
        <v>0</v>
      </c>
      <c r="D35" s="49">
        <v>35000000</v>
      </c>
      <c r="E35" s="49">
        <v>0</v>
      </c>
      <c r="F35" s="49">
        <v>0</v>
      </c>
      <c r="G35" s="29">
        <f t="shared" si="1"/>
        <v>35000000</v>
      </c>
    </row>
    <row r="36" spans="1:7" s="4" customFormat="1" ht="15" customHeight="1">
      <c r="A36" s="23"/>
      <c r="B36" s="19" t="s">
        <v>53</v>
      </c>
      <c r="C36" s="28">
        <v>0</v>
      </c>
      <c r="D36" s="49">
        <v>0</v>
      </c>
      <c r="E36" s="49">
        <v>0</v>
      </c>
      <c r="F36" s="49">
        <v>8000000</v>
      </c>
      <c r="G36" s="29">
        <f t="shared" si="1"/>
        <v>8000000</v>
      </c>
    </row>
    <row r="37" spans="1:7" s="4" customFormat="1" ht="15" customHeight="1">
      <c r="A37" s="63" t="s">
        <v>60</v>
      </c>
      <c r="B37" s="21" t="s">
        <v>26</v>
      </c>
      <c r="C37" s="36">
        <v>0</v>
      </c>
      <c r="D37" s="53">
        <v>70000000</v>
      </c>
      <c r="E37" s="53">
        <v>0</v>
      </c>
      <c r="F37" s="53">
        <v>0</v>
      </c>
      <c r="G37" s="37">
        <f t="shared" si="1"/>
        <v>70000000</v>
      </c>
    </row>
    <row r="38" spans="1:7" s="4" customFormat="1" ht="15" customHeight="1">
      <c r="A38" s="70" t="s">
        <v>2</v>
      </c>
      <c r="B38" s="71"/>
      <c r="C38" s="30">
        <f>SUM(C29:C37)</f>
        <v>0</v>
      </c>
      <c r="D38" s="50">
        <f>SUM(D29:D37)</f>
        <v>115730682</v>
      </c>
      <c r="E38" s="50">
        <f>SUM(E29:E37)</f>
        <v>9076311</v>
      </c>
      <c r="F38" s="50">
        <f>SUM(F29:F37)</f>
        <v>11760686</v>
      </c>
      <c r="G38" s="31">
        <f>SUM(G29:G37)</f>
        <v>136567679</v>
      </c>
    </row>
    <row r="39" spans="1:7" s="4" customFormat="1" ht="15" customHeight="1">
      <c r="A39" s="70" t="s">
        <v>10</v>
      </c>
      <c r="B39" s="71"/>
      <c r="C39" s="30">
        <f>C27+C38</f>
        <v>0</v>
      </c>
      <c r="D39" s="50">
        <f>D27+D38</f>
        <v>160385662</v>
      </c>
      <c r="E39" s="50">
        <f>E27+E38</f>
        <v>114021618</v>
      </c>
      <c r="F39" s="50">
        <f>F27+F38</f>
        <v>11760686</v>
      </c>
      <c r="G39" s="31">
        <f>SUM(C39:F39)</f>
        <v>286167966</v>
      </c>
    </row>
    <row r="40" spans="1:7" s="4" customFormat="1" ht="15" customHeight="1" thickBot="1">
      <c r="A40" s="72" t="s">
        <v>11</v>
      </c>
      <c r="B40" s="73"/>
      <c r="C40" s="38">
        <f>C20+C39</f>
        <v>2324124</v>
      </c>
      <c r="D40" s="54">
        <f>D20+D39</f>
        <v>167318823</v>
      </c>
      <c r="E40" s="54">
        <f>E20+E39</f>
        <v>128267168</v>
      </c>
      <c r="F40" s="54">
        <f>F20+F39</f>
        <v>24255834</v>
      </c>
      <c r="G40" s="39">
        <f>SUM(C40:F40)</f>
        <v>322165949</v>
      </c>
    </row>
    <row r="41" spans="1:7" s="4" customFormat="1" ht="15" customHeight="1">
      <c r="A41" s="22" t="s">
        <v>5</v>
      </c>
      <c r="B41" s="17"/>
      <c r="C41" s="40"/>
      <c r="D41" s="55"/>
      <c r="E41" s="55"/>
      <c r="F41" s="55"/>
      <c r="G41" s="41"/>
    </row>
    <row r="42" spans="1:7" s="4" customFormat="1" ht="15" customHeight="1">
      <c r="A42" s="23" t="s">
        <v>6</v>
      </c>
      <c r="B42" s="14"/>
      <c r="C42" s="42"/>
      <c r="D42" s="56"/>
      <c r="E42" s="56"/>
      <c r="F42" s="56"/>
      <c r="G42" s="43"/>
    </row>
    <row r="43" spans="1:7" s="4" customFormat="1" ht="15" customHeight="1">
      <c r="A43" s="23" t="s">
        <v>56</v>
      </c>
      <c r="B43" s="14"/>
      <c r="C43" s="28">
        <v>0</v>
      </c>
      <c r="D43" s="49">
        <v>1264455</v>
      </c>
      <c r="E43" s="49">
        <v>5076189</v>
      </c>
      <c r="F43" s="49">
        <v>2878313</v>
      </c>
      <c r="G43" s="29">
        <f>SUM(C43:F43)</f>
        <v>9218957</v>
      </c>
    </row>
    <row r="44" spans="1:7" s="4" customFormat="1" ht="15" customHeight="1">
      <c r="A44" s="23" t="s">
        <v>57</v>
      </c>
      <c r="B44" s="14"/>
      <c r="C44" s="28">
        <v>0</v>
      </c>
      <c r="D44" s="49">
        <v>2000000</v>
      </c>
      <c r="E44" s="49">
        <v>2000000</v>
      </c>
      <c r="F44" s="49">
        <v>0</v>
      </c>
      <c r="G44" s="29">
        <f>SUM(C44:F44)</f>
        <v>4000000</v>
      </c>
    </row>
    <row r="45" spans="1:7" s="4" customFormat="1" ht="15" customHeight="1">
      <c r="A45" s="23" t="s">
        <v>71</v>
      </c>
      <c r="B45" s="14"/>
      <c r="C45" s="28">
        <v>0</v>
      </c>
      <c r="D45" s="49">
        <v>530042</v>
      </c>
      <c r="E45" s="49">
        <v>708204</v>
      </c>
      <c r="F45" s="49">
        <v>512407</v>
      </c>
      <c r="G45" s="29">
        <f>SUM(C45:F45)</f>
        <v>1750653</v>
      </c>
    </row>
    <row r="46" spans="1:7" s="4" customFormat="1" ht="15" customHeight="1">
      <c r="A46" s="23" t="s">
        <v>72</v>
      </c>
      <c r="B46" s="14"/>
      <c r="C46" s="28">
        <v>10000</v>
      </c>
      <c r="D46" s="49">
        <v>0</v>
      </c>
      <c r="E46" s="49">
        <v>0</v>
      </c>
      <c r="F46" s="49">
        <v>0</v>
      </c>
      <c r="G46" s="29">
        <f>SUM(C46:F46)</f>
        <v>10000</v>
      </c>
    </row>
    <row r="47" spans="1:7" s="4" customFormat="1" ht="15" customHeight="1">
      <c r="A47" s="70" t="s">
        <v>12</v>
      </c>
      <c r="B47" s="71"/>
      <c r="C47" s="30">
        <f>SUM(C43:C46)</f>
        <v>10000</v>
      </c>
      <c r="D47" s="50">
        <f>SUM(D43:D46)</f>
        <v>3794497</v>
      </c>
      <c r="E47" s="30">
        <f>SUM(E43:E46)</f>
        <v>7784393</v>
      </c>
      <c r="F47" s="30">
        <f>SUM(F43:F46)</f>
        <v>3390720</v>
      </c>
      <c r="G47" s="31">
        <f>SUM(G43:G46)</f>
        <v>14979610</v>
      </c>
    </row>
    <row r="48" spans="1:7" s="4" customFormat="1" ht="15" customHeight="1">
      <c r="A48" s="24" t="s">
        <v>7</v>
      </c>
      <c r="B48" s="15"/>
      <c r="C48" s="32"/>
      <c r="D48" s="51"/>
      <c r="E48" s="51"/>
      <c r="F48" s="51"/>
      <c r="G48" s="33"/>
    </row>
    <row r="49" spans="1:258" s="4" customFormat="1" ht="15" customHeight="1">
      <c r="A49" s="23" t="s">
        <v>16</v>
      </c>
      <c r="B49" s="14"/>
      <c r="C49" s="28">
        <v>0</v>
      </c>
      <c r="D49" s="49">
        <v>22000000</v>
      </c>
      <c r="E49" s="49">
        <v>24000000</v>
      </c>
      <c r="F49" s="49">
        <v>0</v>
      </c>
      <c r="G49" s="29">
        <f>SUM(C49:F49)</f>
        <v>46000000</v>
      </c>
    </row>
    <row r="50" spans="1:258" s="4" customFormat="1" ht="15" customHeight="1">
      <c r="A50" s="26" t="s">
        <v>61</v>
      </c>
      <c r="B50" s="16"/>
      <c r="C50" s="36">
        <v>0</v>
      </c>
      <c r="D50" s="53">
        <v>4549644</v>
      </c>
      <c r="E50" s="53">
        <v>2706460</v>
      </c>
      <c r="F50" s="53">
        <v>2291190</v>
      </c>
      <c r="G50" s="37">
        <f>SUM(C50:F50)</f>
        <v>9547294</v>
      </c>
    </row>
    <row r="51" spans="1:258" s="4" customFormat="1" ht="15" customHeight="1">
      <c r="A51" s="70" t="s">
        <v>13</v>
      </c>
      <c r="B51" s="71"/>
      <c r="C51" s="30">
        <f>SUM(C49:C50)</f>
        <v>0</v>
      </c>
      <c r="D51" s="30">
        <f>SUM(D49:D50)</f>
        <v>26549644</v>
      </c>
      <c r="E51" s="30">
        <f>SUM(E49:E50)</f>
        <v>26706460</v>
      </c>
      <c r="F51" s="30">
        <f>SUM(F49:F50)</f>
        <v>2291190</v>
      </c>
      <c r="G51" s="31">
        <f>SUM(G49:G50)</f>
        <v>55547294</v>
      </c>
      <c r="IX51" s="5">
        <f>SUM(C51:IW51)</f>
        <v>111094588</v>
      </c>
    </row>
    <row r="52" spans="1:258" s="4" customFormat="1" ht="15" customHeight="1" thickBot="1">
      <c r="A52" s="66" t="s">
        <v>14</v>
      </c>
      <c r="B52" s="67"/>
      <c r="C52" s="44">
        <f>C47+C51</f>
        <v>10000</v>
      </c>
      <c r="D52" s="44">
        <f>D47+D51</f>
        <v>30344141</v>
      </c>
      <c r="E52" s="44">
        <f>E47+E51</f>
        <v>34490853</v>
      </c>
      <c r="F52" s="44">
        <f>F47+F51</f>
        <v>5681910</v>
      </c>
      <c r="G52" s="45">
        <f>G47+G51</f>
        <v>70526904</v>
      </c>
    </row>
    <row r="53" spans="1:258" s="4" customFormat="1" ht="15" customHeight="1" thickBot="1">
      <c r="A53" s="68" t="s">
        <v>15</v>
      </c>
      <c r="B53" s="69"/>
      <c r="C53" s="46">
        <f>C40-C52</f>
        <v>2314124</v>
      </c>
      <c r="D53" s="46">
        <f>D40-D52</f>
        <v>136974682</v>
      </c>
      <c r="E53" s="46">
        <f>E40-E52</f>
        <v>93776315</v>
      </c>
      <c r="F53" s="46">
        <f>F40-F52</f>
        <v>18573924</v>
      </c>
      <c r="G53" s="47">
        <f>G40-G52</f>
        <v>251639045</v>
      </c>
    </row>
    <row r="54" spans="1:258" ht="15" customHeight="1"/>
    <row r="55" spans="1:258" ht="15" customHeight="1"/>
    <row r="56" spans="1:258" s="9" customFormat="1" ht="15" customHeight="1">
      <c r="A56" s="10"/>
      <c r="B56" s="64" t="s">
        <v>68</v>
      </c>
      <c r="C56" s="8"/>
      <c r="D56" s="8"/>
      <c r="E56" s="8"/>
      <c r="F56" s="8"/>
    </row>
    <row r="57" spans="1:258" s="9" customFormat="1" ht="15" customHeight="1">
      <c r="A57" s="10"/>
      <c r="B57" s="8"/>
      <c r="C57" s="8"/>
      <c r="D57" s="8"/>
      <c r="E57" s="8"/>
      <c r="F57" s="8"/>
    </row>
    <row r="58" spans="1:258" s="9" customFormat="1" ht="15" customHeight="1">
      <c r="A58" s="10"/>
      <c r="B58" s="64" t="s">
        <v>69</v>
      </c>
      <c r="C58" s="8"/>
      <c r="D58" s="8"/>
      <c r="E58" s="8"/>
      <c r="F58" s="8"/>
    </row>
    <row r="59" spans="1:258" s="9" customFormat="1" ht="15" customHeight="1">
      <c r="A59" s="10"/>
      <c r="B59" s="8"/>
      <c r="C59" s="8"/>
      <c r="D59" s="8"/>
      <c r="E59" s="8"/>
      <c r="F59" s="8"/>
    </row>
    <row r="60" spans="1:258" s="9" customFormat="1" ht="15" customHeight="1">
      <c r="A60" s="10"/>
      <c r="B60" s="64" t="s">
        <v>74</v>
      </c>
      <c r="C60" s="8"/>
      <c r="D60" s="8"/>
      <c r="E60" s="8"/>
      <c r="F60" s="8"/>
    </row>
  </sheetData>
  <mergeCells count="12">
    <mergeCell ref="A1:G1"/>
    <mergeCell ref="A52:B52"/>
    <mergeCell ref="A53:B53"/>
    <mergeCell ref="A51:B51"/>
    <mergeCell ref="A39:B39"/>
    <mergeCell ref="A40:B40"/>
    <mergeCell ref="A47:B47"/>
    <mergeCell ref="A20:B20"/>
    <mergeCell ref="A27:B27"/>
    <mergeCell ref="A38:B38"/>
    <mergeCell ref="A2:A3"/>
    <mergeCell ref="B2:C3"/>
  </mergeCells>
  <phoneticPr fontId="2"/>
  <pageMargins left="0.6692913385826772" right="0.39370078740157483" top="0.78740157480314965" bottom="0.59055118110236227" header="0.51181102362204722" footer="0.31496062992125984"/>
  <pageSetup paperSize="9" scale="85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H26年白梅福祉会財産目録 </vt:lpstr>
      <vt:lpstr>'H26年白梅福祉会財産目録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kurayama</dc:creator>
  <cp:lastModifiedBy>shiraume</cp:lastModifiedBy>
  <cp:lastPrinted>2015-05-31T13:33:34Z</cp:lastPrinted>
  <dcterms:created xsi:type="dcterms:W3CDTF">1997-01-08T22:48:59Z</dcterms:created>
  <dcterms:modified xsi:type="dcterms:W3CDTF">2015-07-13T01:52:13Z</dcterms:modified>
</cp:coreProperties>
</file>